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77f9ad6b6c7881/Desktop/January 2024 meeting/"/>
    </mc:Choice>
  </mc:AlternateContent>
  <xr:revisionPtr revIDLastSave="12" documentId="8_{338FBF72-3648-4CE7-AAF2-C3AF273CCB39}" xr6:coauthVersionLast="47" xr6:coauthVersionMax="47" xr10:uidLastSave="{80BDE13B-C49E-41EA-A81D-60F9236CE161}"/>
  <bookViews>
    <workbookView xWindow="-108" yWindow="-108" windowWidth="23256" windowHeight="12456" xr2:uid="{4BEA10D8-EF29-4A53-8402-ED7F32D78FF6}"/>
  </bookViews>
  <sheets>
    <sheet name="Budget 2023-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" l="1"/>
  <c r="G33" i="2"/>
  <c r="C43" i="2" s="1"/>
  <c r="F24" i="2"/>
  <c r="F23" i="2"/>
  <c r="F22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H33" i="2"/>
  <c r="C44" i="2" s="1"/>
  <c r="J33" i="2"/>
  <c r="J34" i="2" s="1"/>
  <c r="J38" i="2" s="1"/>
  <c r="J39" i="2" s="1"/>
  <c r="J40" i="2" s="1"/>
  <c r="C46" i="2" l="1"/>
  <c r="C38" i="2"/>
  <c r="C7" i="2"/>
  <c r="C33" i="2" l="1"/>
</calcChain>
</file>

<file path=xl/sharedStrings.xml><?xml version="1.0" encoding="utf-8"?>
<sst xmlns="http://schemas.openxmlformats.org/spreadsheetml/2006/main" count="120" uniqueCount="79">
  <si>
    <t>Notes</t>
  </si>
  <si>
    <t>Staff Salaries</t>
  </si>
  <si>
    <t>Insurance</t>
  </si>
  <si>
    <t>PRECEPT</t>
  </si>
  <si>
    <t>Christmas Tree</t>
  </si>
  <si>
    <t>Code</t>
  </si>
  <si>
    <t>Administration</t>
  </si>
  <si>
    <t>Budget</t>
  </si>
  <si>
    <t>Staff WFH Allowance</t>
  </si>
  <si>
    <t>Staff Mileage</t>
  </si>
  <si>
    <t>Chairman's Allowance</t>
  </si>
  <si>
    <t>Training - Staff</t>
  </si>
  <si>
    <t>Training - Councillors</t>
  </si>
  <si>
    <t>Professional Fees</t>
  </si>
  <si>
    <t>Memberships / Subscriptions</t>
  </si>
  <si>
    <t>Venue Hire</t>
  </si>
  <si>
    <t>Website / IT</t>
  </si>
  <si>
    <t>Administration - Other</t>
  </si>
  <si>
    <t>Village Green</t>
  </si>
  <si>
    <t>Events</t>
  </si>
  <si>
    <t>Defibrillators</t>
  </si>
  <si>
    <t>Public Rights of Way</t>
  </si>
  <si>
    <t>Postage/Printing</t>
  </si>
  <si>
    <t>Publicity/Promotion</t>
  </si>
  <si>
    <t>Election Costs</t>
  </si>
  <si>
    <t>Grants/Donations</t>
  </si>
  <si>
    <t>Annual cost per Band D Household</t>
  </si>
  <si>
    <t>Description</t>
  </si>
  <si>
    <t xml:space="preserve"> Budget</t>
  </si>
  <si>
    <t>Other Income:</t>
  </si>
  <si>
    <t xml:space="preserve">TOTAL </t>
  </si>
  <si>
    <t>Royal British Legion Poppy Appeal</t>
  </si>
  <si>
    <t>-</t>
  </si>
  <si>
    <t>Change to Council Tax (Band D)</t>
  </si>
  <si>
    <t>adequate reserve</t>
  </si>
  <si>
    <t>IT Hardware (replacement)</t>
  </si>
  <si>
    <t>adequate reserves</t>
  </si>
  <si>
    <t>Grant - Village Hall Broadband</t>
  </si>
  <si>
    <t>Internal audit +5%</t>
  </si>
  <si>
    <t>Tax Base</t>
  </si>
  <si>
    <t>2023-24</t>
  </si>
  <si>
    <t>2022-23</t>
  </si>
  <si>
    <t>KEMPLEY PARISH COUNCIL Budget 2024-25</t>
  </si>
  <si>
    <t>Percentage change to Council Tax</t>
  </si>
  <si>
    <t>Anticipate 10% uplift</t>
  </si>
  <si>
    <t>Local Council Award Scheme</t>
  </si>
  <si>
    <t>2024-25</t>
  </si>
  <si>
    <t>Asset Maintenance/Repairs</t>
  </si>
  <si>
    <t>GCC Grant - noticeboard</t>
  </si>
  <si>
    <t>unchanged from 2023</t>
  </si>
  <si>
    <t>Based on 23/24 average</t>
  </si>
  <si>
    <t>battery (Village Hall) + pads (Fishpool) to be replaced in 2024</t>
  </si>
  <si>
    <t>GCC BBF Grant (Daffodil W/E)</t>
  </si>
  <si>
    <t>Paid annully in March</t>
  </si>
  <si>
    <t>Upgrades paid from GCC BBF grant</t>
  </si>
  <si>
    <t>minus earmarked reserves</t>
  </si>
  <si>
    <r>
      <t xml:space="preserve">Variance </t>
    </r>
    <r>
      <rPr>
        <b/>
        <sz val="9"/>
        <rFont val="Arial"/>
        <family val="2"/>
      </rPr>
      <t>(underspend</t>
    </r>
    <r>
      <rPr>
        <b/>
        <sz val="9"/>
        <color rgb="FFFF0000"/>
        <rFont val="Arial"/>
        <family val="2"/>
      </rPr>
      <t xml:space="preserve"> / overspend)</t>
    </r>
  </si>
  <si>
    <t>Remaining 23/24 spend @ 01/11/23</t>
  </si>
  <si>
    <t>average 32miles/month</t>
  </si>
  <si>
    <t>To re-build a reserve for 2027 election</t>
  </si>
  <si>
    <t>Lights replaced 2023</t>
  </si>
  <si>
    <t>VAT refund to claim April 2024</t>
  </si>
  <si>
    <t>Bank Balance at 1/11/23</t>
  </si>
  <si>
    <t>minus remaining 23/24 spend</t>
  </si>
  <si>
    <t>Clerk's phone / didn’t buy Arnold Clerk book</t>
  </si>
  <si>
    <t>reserve spent</t>
  </si>
  <si>
    <t>Net earmarked reserve balance</t>
  </si>
  <si>
    <t>Projected 2023-24 spend</t>
  </si>
  <si>
    <t>VAT refund to be claimed</t>
  </si>
  <si>
    <t>General reserve</t>
  </si>
  <si>
    <t>Based on 2023-24 NALC payscale +8%</t>
  </si>
  <si>
    <t>CILCA qualification approx cost £800</t>
  </si>
  <si>
    <r>
      <t xml:space="preserve">Ionos domain, Domain Lock, Microsoft 365, McAfee Virus protect </t>
    </r>
    <r>
      <rPr>
        <sz val="6"/>
        <color rgb="FFFF0000"/>
        <rFont val="Arial"/>
        <family val="2"/>
      </rPr>
      <t>(? + Parish Online)</t>
    </r>
  </si>
  <si>
    <t>SLCC (+5%) &amp; GAPTC (+5%) &amp; Scribe (+5%) + ICO (+5%)</t>
  </si>
  <si>
    <t>See minute#129 and redirect existing reserve to line 17</t>
  </si>
  <si>
    <t>7 planned meetings + 2 ad hoc</t>
  </si>
  <si>
    <t>Check what this can be used for</t>
  </si>
  <si>
    <t>? another £600 0n kissing gates, spend on St Mary's sign</t>
  </si>
  <si>
    <t xml:space="preserve">unchanged from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</si>
</sst>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;&quot;-&quot;"/>
    <numFmt numFmtId="165" formatCode="&quot;£&quot;#,##0.00"/>
    <numFmt numFmtId="166" formatCode="&quot;£&quot;#,##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0000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5E0B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1" fontId="3" fillId="0" borderId="10" xfId="0" applyNumberFormat="1" applyFont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3" fontId="2" fillId="6" borderId="8" xfId="0" applyNumberFormat="1" applyFont="1" applyFill="1" applyBorder="1" applyAlignment="1">
      <alignment vertical="center"/>
    </xf>
    <xf numFmtId="3" fontId="2" fillId="6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19" fillId="0" borderId="9" xfId="0" applyNumberFormat="1" applyFont="1" applyBorder="1" applyAlignment="1">
      <alignment horizontal="center" vertical="center"/>
    </xf>
    <xf numFmtId="164" fontId="19" fillId="7" borderId="1" xfId="0" applyNumberFormat="1" applyFont="1" applyFill="1" applyBorder="1" applyAlignment="1">
      <alignment horizontal="center" vertical="center"/>
    </xf>
    <xf numFmtId="164" fontId="19" fillId="7" borderId="7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7" xfId="0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3" fontId="22" fillId="6" borderId="6" xfId="0" applyNumberFormat="1" applyFont="1" applyFill="1" applyBorder="1" applyAlignment="1">
      <alignment horizontal="center" vertical="center"/>
    </xf>
    <xf numFmtId="3" fontId="22" fillId="6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0" fontId="9" fillId="5" borderId="6" xfId="0" applyNumberFormat="1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18" fillId="5" borderId="1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22" fillId="8" borderId="1" xfId="0" applyNumberFormat="1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" fontId="12" fillId="6" borderId="6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DE89-CA53-4486-80E7-F27B05029BC0}">
  <sheetPr>
    <pageSetUpPr fitToPage="1"/>
  </sheetPr>
  <dimension ref="A1:K981"/>
  <sheetViews>
    <sheetView tabSelected="1" topLeftCell="A27" zoomScale="115" zoomScaleNormal="115" workbookViewId="0">
      <selection activeCell="K10" sqref="K10"/>
    </sheetView>
  </sheetViews>
  <sheetFormatPr defaultColWidth="14.44140625" defaultRowHeight="13.2" x14ac:dyDescent="0.3"/>
  <cols>
    <col min="1" max="1" width="7.33203125" style="8" customWidth="1"/>
    <col min="2" max="2" width="25.44140625" style="1" customWidth="1"/>
    <col min="3" max="8" width="10.88671875" style="14" customWidth="1"/>
    <col min="9" max="9" width="3.21875" style="14" customWidth="1"/>
    <col min="10" max="10" width="16.88671875" style="14" customWidth="1"/>
    <col min="11" max="16384" width="14.44140625" style="1"/>
  </cols>
  <sheetData>
    <row r="1" spans="1:11" ht="21" customHeight="1" x14ac:dyDescent="0.3">
      <c r="A1" s="6" t="s">
        <v>42</v>
      </c>
      <c r="B1" s="4"/>
      <c r="C1" s="15"/>
      <c r="D1" s="15"/>
      <c r="E1" s="15"/>
      <c r="F1" s="15"/>
      <c r="G1" s="15"/>
      <c r="H1" s="15"/>
      <c r="I1" s="15"/>
    </row>
    <row r="2" spans="1:11" ht="15.75" customHeight="1" x14ac:dyDescent="0.3">
      <c r="A2" s="7"/>
      <c r="B2" s="13"/>
      <c r="E2" s="91" t="s">
        <v>67</v>
      </c>
      <c r="F2" s="91" t="s">
        <v>56</v>
      </c>
      <c r="G2" s="91" t="s">
        <v>57</v>
      </c>
      <c r="H2" s="91" t="s">
        <v>66</v>
      </c>
      <c r="J2" s="90"/>
    </row>
    <row r="3" spans="1:11" ht="12.75" customHeight="1" x14ac:dyDescent="0.3">
      <c r="E3" s="92"/>
      <c r="F3" s="92"/>
      <c r="G3" s="92"/>
      <c r="H3" s="92"/>
      <c r="I3" s="22"/>
      <c r="J3" s="90"/>
    </row>
    <row r="4" spans="1:11" ht="16.5" customHeight="1" x14ac:dyDescent="0.3">
      <c r="A4" s="9" t="s">
        <v>5</v>
      </c>
      <c r="B4" s="5" t="s">
        <v>27</v>
      </c>
      <c r="C4" s="2" t="s">
        <v>41</v>
      </c>
      <c r="D4" s="29" t="s">
        <v>40</v>
      </c>
      <c r="E4" s="92"/>
      <c r="F4" s="92"/>
      <c r="G4" s="92"/>
      <c r="H4" s="92"/>
      <c r="I4" s="21"/>
      <c r="J4" s="29" t="s">
        <v>46</v>
      </c>
      <c r="K4" s="5" t="s">
        <v>0</v>
      </c>
    </row>
    <row r="5" spans="1:11" ht="14.25" customHeight="1" x14ac:dyDescent="0.3">
      <c r="A5" s="10" t="s">
        <v>6</v>
      </c>
      <c r="B5" s="3"/>
      <c r="C5" s="2" t="s">
        <v>28</v>
      </c>
      <c r="D5" s="2" t="s">
        <v>7</v>
      </c>
      <c r="E5" s="93"/>
      <c r="F5" s="93"/>
      <c r="G5" s="93"/>
      <c r="H5" s="93"/>
      <c r="I5" s="21"/>
      <c r="J5" s="32"/>
    </row>
    <row r="6" spans="1:11" ht="12.75" customHeight="1" x14ac:dyDescent="0.3">
      <c r="A6" s="11"/>
      <c r="B6" s="39" t="s">
        <v>1</v>
      </c>
      <c r="C6" s="43">
        <v>2712</v>
      </c>
      <c r="D6" s="44">
        <v>2981</v>
      </c>
      <c r="E6" s="44">
        <v>3134</v>
      </c>
      <c r="F6" s="44">
        <f>D6-E6</f>
        <v>-153</v>
      </c>
      <c r="G6" s="44">
        <v>1455</v>
      </c>
      <c r="H6" s="44" t="s">
        <v>32</v>
      </c>
      <c r="I6" s="45"/>
      <c r="J6" s="46">
        <v>3385</v>
      </c>
      <c r="K6" s="18" t="s">
        <v>70</v>
      </c>
    </row>
    <row r="7" spans="1:11" ht="12.75" customHeight="1" x14ac:dyDescent="0.3">
      <c r="A7" s="11"/>
      <c r="B7" s="39" t="s">
        <v>8</v>
      </c>
      <c r="C7" s="43">
        <f>26*12</f>
        <v>312</v>
      </c>
      <c r="D7" s="44">
        <v>312</v>
      </c>
      <c r="E7" s="44">
        <v>312</v>
      </c>
      <c r="F7" s="44">
        <f>E7-D7</f>
        <v>0</v>
      </c>
      <c r="G7" s="44">
        <v>182</v>
      </c>
      <c r="H7" s="44" t="s">
        <v>32</v>
      </c>
      <c r="I7" s="45"/>
      <c r="J7" s="47">
        <v>312</v>
      </c>
      <c r="K7" s="18" t="s">
        <v>49</v>
      </c>
    </row>
    <row r="8" spans="1:11" ht="12.75" customHeight="1" x14ac:dyDescent="0.3">
      <c r="A8" s="11"/>
      <c r="B8" s="39" t="s">
        <v>9</v>
      </c>
      <c r="C8" s="43">
        <v>108</v>
      </c>
      <c r="D8" s="44">
        <v>130</v>
      </c>
      <c r="E8" s="44">
        <v>173</v>
      </c>
      <c r="F8" s="44">
        <f t="shared" ref="F8:F19" si="0">D8-E8</f>
        <v>-43</v>
      </c>
      <c r="G8" s="44">
        <v>101</v>
      </c>
      <c r="H8" s="44" t="s">
        <v>32</v>
      </c>
      <c r="I8" s="45"/>
      <c r="J8" s="47">
        <v>173</v>
      </c>
      <c r="K8" s="18" t="s">
        <v>58</v>
      </c>
    </row>
    <row r="9" spans="1:11" ht="12.75" customHeight="1" x14ac:dyDescent="0.3">
      <c r="A9" s="11"/>
      <c r="B9" s="39" t="s">
        <v>10</v>
      </c>
      <c r="C9" s="43">
        <v>50</v>
      </c>
      <c r="D9" s="44">
        <v>50</v>
      </c>
      <c r="E9" s="47">
        <v>20</v>
      </c>
      <c r="F9" s="44">
        <f t="shared" si="0"/>
        <v>30</v>
      </c>
      <c r="G9" s="44">
        <v>20</v>
      </c>
      <c r="H9" s="44">
        <v>56</v>
      </c>
      <c r="I9" s="45"/>
      <c r="J9" s="47">
        <v>50</v>
      </c>
      <c r="K9" s="18" t="s">
        <v>78</v>
      </c>
    </row>
    <row r="10" spans="1:11" ht="12.75" customHeight="1" x14ac:dyDescent="0.3">
      <c r="A10" s="11"/>
      <c r="B10" s="39" t="s">
        <v>11</v>
      </c>
      <c r="C10" s="43">
        <v>150</v>
      </c>
      <c r="D10" s="44">
        <v>150</v>
      </c>
      <c r="E10" s="47">
        <v>0</v>
      </c>
      <c r="F10" s="44">
        <f t="shared" si="0"/>
        <v>150</v>
      </c>
      <c r="G10" s="44">
        <v>0</v>
      </c>
      <c r="H10" s="44">
        <v>420</v>
      </c>
      <c r="I10" s="45"/>
      <c r="J10" s="47">
        <v>50</v>
      </c>
      <c r="K10" s="18" t="s">
        <v>71</v>
      </c>
    </row>
    <row r="11" spans="1:11" ht="12.75" customHeight="1" x14ac:dyDescent="0.3">
      <c r="A11" s="11"/>
      <c r="B11" s="39" t="s">
        <v>12</v>
      </c>
      <c r="C11" s="43">
        <v>250</v>
      </c>
      <c r="D11" s="44">
        <v>0</v>
      </c>
      <c r="E11" s="47">
        <v>0</v>
      </c>
      <c r="F11" s="44">
        <f t="shared" si="0"/>
        <v>0</v>
      </c>
      <c r="G11" s="44" t="s">
        <v>32</v>
      </c>
      <c r="H11" s="44">
        <v>719</v>
      </c>
      <c r="I11" s="45"/>
      <c r="J11" s="48">
        <v>0</v>
      </c>
      <c r="K11" s="19" t="s">
        <v>34</v>
      </c>
    </row>
    <row r="12" spans="1:11" ht="12.75" customHeight="1" x14ac:dyDescent="0.3">
      <c r="A12" s="11"/>
      <c r="B12" s="39" t="s">
        <v>2</v>
      </c>
      <c r="C12" s="43">
        <v>285</v>
      </c>
      <c r="D12" s="44">
        <v>283</v>
      </c>
      <c r="E12" s="47">
        <v>317</v>
      </c>
      <c r="F12" s="44">
        <f t="shared" si="0"/>
        <v>-34</v>
      </c>
      <c r="G12" s="44">
        <v>0</v>
      </c>
      <c r="H12" s="44" t="s">
        <v>32</v>
      </c>
      <c r="I12" s="45"/>
      <c r="J12" s="47">
        <v>349</v>
      </c>
      <c r="K12" s="18" t="s">
        <v>44</v>
      </c>
    </row>
    <row r="13" spans="1:11" ht="12.75" customHeight="1" x14ac:dyDescent="0.3">
      <c r="A13" s="11"/>
      <c r="B13" s="39" t="s">
        <v>13</v>
      </c>
      <c r="C13" s="43">
        <v>175</v>
      </c>
      <c r="D13" s="44">
        <v>187</v>
      </c>
      <c r="E13" s="47">
        <v>180</v>
      </c>
      <c r="F13" s="44">
        <f t="shared" si="0"/>
        <v>7</v>
      </c>
      <c r="G13" s="44" t="s">
        <v>32</v>
      </c>
      <c r="H13" s="44" t="s">
        <v>32</v>
      </c>
      <c r="I13" s="45"/>
      <c r="J13" s="47">
        <v>189</v>
      </c>
      <c r="K13" s="18" t="s">
        <v>38</v>
      </c>
    </row>
    <row r="14" spans="1:11" ht="12.75" customHeight="1" x14ac:dyDescent="0.3">
      <c r="A14" s="11"/>
      <c r="B14" s="39" t="s">
        <v>14</v>
      </c>
      <c r="C14" s="43">
        <v>330</v>
      </c>
      <c r="D14" s="44">
        <v>387</v>
      </c>
      <c r="E14" s="47">
        <v>418</v>
      </c>
      <c r="F14" s="44">
        <f t="shared" si="0"/>
        <v>-31</v>
      </c>
      <c r="G14" s="44" t="s">
        <v>32</v>
      </c>
      <c r="H14" s="44" t="s">
        <v>32</v>
      </c>
      <c r="I14" s="45"/>
      <c r="J14" s="47">
        <v>439</v>
      </c>
      <c r="K14" s="18" t="s">
        <v>73</v>
      </c>
    </row>
    <row r="15" spans="1:11" ht="12.75" customHeight="1" x14ac:dyDescent="0.3">
      <c r="A15" s="11"/>
      <c r="B15" s="39" t="s">
        <v>15</v>
      </c>
      <c r="C15" s="43">
        <v>150</v>
      </c>
      <c r="D15" s="44">
        <v>147</v>
      </c>
      <c r="E15" s="47">
        <v>160</v>
      </c>
      <c r="F15" s="44">
        <f t="shared" si="0"/>
        <v>-13</v>
      </c>
      <c r="G15" s="44">
        <v>160</v>
      </c>
      <c r="H15" s="44" t="s">
        <v>32</v>
      </c>
      <c r="I15" s="45"/>
      <c r="J15" s="47">
        <v>180</v>
      </c>
      <c r="K15" s="18" t="s">
        <v>75</v>
      </c>
    </row>
    <row r="16" spans="1:11" ht="12.75" customHeight="1" x14ac:dyDescent="0.3">
      <c r="A16" s="11"/>
      <c r="B16" s="39" t="s">
        <v>16</v>
      </c>
      <c r="C16" s="43">
        <v>152</v>
      </c>
      <c r="D16" s="44">
        <v>144</v>
      </c>
      <c r="E16" s="47">
        <v>177</v>
      </c>
      <c r="F16" s="44">
        <f t="shared" si="0"/>
        <v>-33</v>
      </c>
      <c r="G16" s="44">
        <v>36</v>
      </c>
      <c r="H16" s="44" t="s">
        <v>32</v>
      </c>
      <c r="I16" s="45"/>
      <c r="J16" s="47">
        <v>162</v>
      </c>
      <c r="K16" s="36" t="s">
        <v>72</v>
      </c>
    </row>
    <row r="17" spans="1:11" ht="12.75" customHeight="1" x14ac:dyDescent="0.3">
      <c r="A17" s="11"/>
      <c r="B17" s="39" t="s">
        <v>35</v>
      </c>
      <c r="C17" s="49" t="s">
        <v>32</v>
      </c>
      <c r="D17" s="50">
        <v>100</v>
      </c>
      <c r="E17" s="47">
        <v>0</v>
      </c>
      <c r="F17" s="74">
        <f t="shared" si="0"/>
        <v>100</v>
      </c>
      <c r="G17" s="50" t="s">
        <v>32</v>
      </c>
      <c r="H17" s="50">
        <v>200</v>
      </c>
      <c r="I17" s="51"/>
      <c r="J17" s="48">
        <v>0</v>
      </c>
      <c r="K17" s="18"/>
    </row>
    <row r="18" spans="1:11" ht="12.75" customHeight="1" x14ac:dyDescent="0.3">
      <c r="A18" s="11"/>
      <c r="B18" s="39" t="s">
        <v>37</v>
      </c>
      <c r="C18" s="49" t="s">
        <v>32</v>
      </c>
      <c r="D18" s="50">
        <v>100</v>
      </c>
      <c r="E18" s="47">
        <v>0</v>
      </c>
      <c r="F18" s="74">
        <f t="shared" si="0"/>
        <v>100</v>
      </c>
      <c r="G18" s="50" t="s">
        <v>32</v>
      </c>
      <c r="H18" s="50" t="s">
        <v>32</v>
      </c>
      <c r="I18" s="51"/>
      <c r="J18" s="48">
        <v>0</v>
      </c>
      <c r="K18" s="18" t="s">
        <v>74</v>
      </c>
    </row>
    <row r="19" spans="1:11" ht="12.75" customHeight="1" x14ac:dyDescent="0.3">
      <c r="A19" s="11"/>
      <c r="B19" s="39" t="s">
        <v>22</v>
      </c>
      <c r="C19" s="43">
        <v>60</v>
      </c>
      <c r="D19" s="44">
        <v>126</v>
      </c>
      <c r="E19" s="47">
        <v>108</v>
      </c>
      <c r="F19" s="52">
        <f t="shared" si="0"/>
        <v>18</v>
      </c>
      <c r="G19" s="52">
        <v>63</v>
      </c>
      <c r="H19" s="44" t="s">
        <v>32</v>
      </c>
      <c r="I19" s="53"/>
      <c r="J19" s="47">
        <v>108</v>
      </c>
      <c r="K19" s="19" t="s">
        <v>50</v>
      </c>
    </row>
    <row r="20" spans="1:11" ht="12.75" customHeight="1" x14ac:dyDescent="0.3">
      <c r="A20" s="12"/>
      <c r="B20" s="39" t="s">
        <v>23</v>
      </c>
      <c r="C20" s="43" t="s">
        <v>32</v>
      </c>
      <c r="D20" s="50" t="s">
        <v>32</v>
      </c>
      <c r="E20" s="47" t="s">
        <v>32</v>
      </c>
      <c r="F20" s="50" t="s">
        <v>32</v>
      </c>
      <c r="G20" s="50" t="s">
        <v>32</v>
      </c>
      <c r="H20" s="50" t="s">
        <v>32</v>
      </c>
      <c r="I20" s="51"/>
      <c r="J20" s="47">
        <v>0</v>
      </c>
      <c r="K20" s="18"/>
    </row>
    <row r="21" spans="1:11" ht="12.75" customHeight="1" x14ac:dyDescent="0.3">
      <c r="A21" s="12"/>
      <c r="B21" s="39" t="s">
        <v>24</v>
      </c>
      <c r="C21" s="43">
        <v>100</v>
      </c>
      <c r="D21" s="44">
        <v>100</v>
      </c>
      <c r="E21" s="47">
        <v>212</v>
      </c>
      <c r="F21" s="75" t="s">
        <v>65</v>
      </c>
      <c r="G21" s="44" t="s">
        <v>32</v>
      </c>
      <c r="H21" s="44">
        <v>188</v>
      </c>
      <c r="I21" s="45"/>
      <c r="J21" s="47">
        <v>100</v>
      </c>
      <c r="K21" s="18" t="s">
        <v>59</v>
      </c>
    </row>
    <row r="22" spans="1:11" ht="12.75" customHeight="1" x14ac:dyDescent="0.3">
      <c r="A22" s="12"/>
      <c r="B22" s="39" t="s">
        <v>25</v>
      </c>
      <c r="C22" s="43">
        <v>50</v>
      </c>
      <c r="D22" s="44">
        <v>30</v>
      </c>
      <c r="E22" s="47">
        <v>30</v>
      </c>
      <c r="F22" s="44">
        <f>D22-E22</f>
        <v>0</v>
      </c>
      <c r="G22" s="44">
        <v>30</v>
      </c>
      <c r="H22" s="44" t="s">
        <v>32</v>
      </c>
      <c r="I22" s="45"/>
      <c r="J22" s="47">
        <v>50</v>
      </c>
      <c r="K22" s="18" t="s">
        <v>31</v>
      </c>
    </row>
    <row r="23" spans="1:11" ht="12.75" customHeight="1" x14ac:dyDescent="0.3">
      <c r="A23" s="12"/>
      <c r="B23" s="39" t="s">
        <v>17</v>
      </c>
      <c r="C23" s="49">
        <v>0</v>
      </c>
      <c r="D23" s="50">
        <v>205</v>
      </c>
      <c r="E23" s="47">
        <v>60</v>
      </c>
      <c r="F23" s="74">
        <f>D23-E23</f>
        <v>145</v>
      </c>
      <c r="G23" s="50">
        <v>35</v>
      </c>
      <c r="H23" s="50" t="s">
        <v>32</v>
      </c>
      <c r="I23" s="51"/>
      <c r="J23" s="47">
        <v>60</v>
      </c>
      <c r="K23" s="18" t="s">
        <v>64</v>
      </c>
    </row>
    <row r="24" spans="1:11" ht="12.75" customHeight="1" x14ac:dyDescent="0.3">
      <c r="A24" s="12"/>
      <c r="B24" s="39" t="s">
        <v>18</v>
      </c>
      <c r="C24" s="43">
        <v>650</v>
      </c>
      <c r="D24" s="44">
        <v>693</v>
      </c>
      <c r="E24" s="47">
        <v>660</v>
      </c>
      <c r="F24" s="44">
        <f>D24-E24</f>
        <v>33</v>
      </c>
      <c r="G24" s="44">
        <v>660</v>
      </c>
      <c r="H24" s="44">
        <v>403</v>
      </c>
      <c r="I24" s="45"/>
      <c r="J24" s="48">
        <v>660</v>
      </c>
      <c r="K24" s="31" t="s">
        <v>53</v>
      </c>
    </row>
    <row r="25" spans="1:11" ht="12.75" customHeight="1" x14ac:dyDescent="0.3">
      <c r="A25" s="12"/>
      <c r="B25" s="39" t="s">
        <v>4</v>
      </c>
      <c r="C25" s="43">
        <v>350</v>
      </c>
      <c r="D25" s="44">
        <v>250</v>
      </c>
      <c r="E25" s="47">
        <v>360</v>
      </c>
      <c r="F25" s="75" t="s">
        <v>65</v>
      </c>
      <c r="G25" s="44">
        <v>360</v>
      </c>
      <c r="H25" s="44">
        <v>0</v>
      </c>
      <c r="I25" s="45"/>
      <c r="J25" s="47">
        <v>250</v>
      </c>
      <c r="K25" s="18" t="s">
        <v>60</v>
      </c>
    </row>
    <row r="26" spans="1:11" ht="12.75" customHeight="1" x14ac:dyDescent="0.3">
      <c r="A26" s="12"/>
      <c r="B26" s="39" t="s">
        <v>20</v>
      </c>
      <c r="C26" s="43">
        <v>300</v>
      </c>
      <c r="D26" s="44">
        <v>80</v>
      </c>
      <c r="E26" s="44">
        <v>416</v>
      </c>
      <c r="F26" s="75" t="s">
        <v>65</v>
      </c>
      <c r="G26" s="44">
        <v>416</v>
      </c>
      <c r="H26" s="44">
        <v>-43</v>
      </c>
      <c r="I26" s="45"/>
      <c r="J26" s="47">
        <v>445</v>
      </c>
      <c r="K26" s="18" t="s">
        <v>51</v>
      </c>
    </row>
    <row r="27" spans="1:11" ht="12.75" customHeight="1" x14ac:dyDescent="0.3">
      <c r="A27" s="12"/>
      <c r="B27" s="39" t="s">
        <v>21</v>
      </c>
      <c r="C27" s="43">
        <v>1140</v>
      </c>
      <c r="D27" s="44">
        <v>0</v>
      </c>
      <c r="E27" s="44">
        <v>1140</v>
      </c>
      <c r="F27" s="75" t="s">
        <v>65</v>
      </c>
      <c r="G27" s="44" t="s">
        <v>32</v>
      </c>
      <c r="H27" s="44">
        <v>0</v>
      </c>
      <c r="I27" s="45"/>
      <c r="J27" s="48">
        <v>0</v>
      </c>
      <c r="K27" s="19" t="s">
        <v>54</v>
      </c>
    </row>
    <row r="28" spans="1:11" ht="12.75" customHeight="1" x14ac:dyDescent="0.3">
      <c r="A28" s="24"/>
      <c r="B28" s="40" t="s">
        <v>47</v>
      </c>
      <c r="C28" s="43">
        <v>500</v>
      </c>
      <c r="D28" s="54">
        <v>0</v>
      </c>
      <c r="E28" s="54">
        <v>0</v>
      </c>
      <c r="F28" s="54" t="s">
        <v>32</v>
      </c>
      <c r="G28" s="44" t="s">
        <v>32</v>
      </c>
      <c r="H28" s="54">
        <v>786</v>
      </c>
      <c r="I28" s="45"/>
      <c r="J28" s="48">
        <v>0</v>
      </c>
      <c r="K28" s="19" t="s">
        <v>36</v>
      </c>
    </row>
    <row r="29" spans="1:11" ht="12.75" customHeight="1" x14ac:dyDescent="0.3">
      <c r="A29" s="35"/>
      <c r="B29" s="41" t="s">
        <v>19</v>
      </c>
      <c r="C29" s="43">
        <v>500</v>
      </c>
      <c r="D29" s="44">
        <v>54</v>
      </c>
      <c r="E29" s="54" t="s">
        <v>32</v>
      </c>
      <c r="F29" s="54" t="s">
        <v>32</v>
      </c>
      <c r="G29" s="44" t="s">
        <v>32</v>
      </c>
      <c r="H29" s="54" t="s">
        <v>32</v>
      </c>
      <c r="I29" s="45"/>
      <c r="J29" s="48">
        <v>0</v>
      </c>
      <c r="K29" s="19"/>
    </row>
    <row r="30" spans="1:11" ht="12.75" customHeight="1" x14ac:dyDescent="0.3">
      <c r="A30" s="35"/>
      <c r="B30" s="41" t="s">
        <v>45</v>
      </c>
      <c r="C30" s="55"/>
      <c r="D30" s="56"/>
      <c r="E30" s="54" t="s">
        <v>32</v>
      </c>
      <c r="F30" s="54" t="s">
        <v>32</v>
      </c>
      <c r="G30" s="44" t="s">
        <v>32</v>
      </c>
      <c r="H30" s="54">
        <v>200</v>
      </c>
      <c r="I30" s="45"/>
      <c r="J30" s="48">
        <v>0</v>
      </c>
      <c r="K30" s="19" t="s">
        <v>76</v>
      </c>
    </row>
    <row r="31" spans="1:11" ht="12.75" customHeight="1" x14ac:dyDescent="0.3">
      <c r="A31" s="35"/>
      <c r="B31" s="41" t="s">
        <v>48</v>
      </c>
      <c r="C31" s="55"/>
      <c r="D31" s="56"/>
      <c r="E31" s="54">
        <v>950</v>
      </c>
      <c r="F31" s="54" t="s">
        <v>32</v>
      </c>
      <c r="G31" s="44">
        <v>950</v>
      </c>
      <c r="H31" s="54" t="s">
        <v>32</v>
      </c>
      <c r="I31" s="45"/>
      <c r="J31" s="48">
        <v>0</v>
      </c>
      <c r="K31" s="19"/>
    </row>
    <row r="32" spans="1:11" ht="12.75" customHeight="1" x14ac:dyDescent="0.3">
      <c r="A32" s="26"/>
      <c r="B32" s="38" t="s">
        <v>52</v>
      </c>
      <c r="C32" s="57"/>
      <c r="D32" s="57"/>
      <c r="E32" s="42">
        <v>1863</v>
      </c>
      <c r="F32" s="79" t="s">
        <v>65</v>
      </c>
      <c r="G32" s="42">
        <v>1000</v>
      </c>
      <c r="H32" s="80">
        <v>1266</v>
      </c>
      <c r="I32" s="45"/>
      <c r="J32" s="48">
        <v>0</v>
      </c>
      <c r="K32" s="19" t="s">
        <v>77</v>
      </c>
    </row>
    <row r="33" spans="1:11" ht="12.75" customHeight="1" x14ac:dyDescent="0.3">
      <c r="B33" s="25" t="s">
        <v>30</v>
      </c>
      <c r="C33" s="58">
        <f>SUM(C6:C29)</f>
        <v>8324</v>
      </c>
      <c r="D33" s="59">
        <v>6509</v>
      </c>
      <c r="E33" s="59">
        <f>SUM(E6:E32)</f>
        <v>10690</v>
      </c>
      <c r="F33" s="83"/>
      <c r="G33" s="58">
        <f>SUM(G6:G32)</f>
        <v>5468</v>
      </c>
      <c r="H33" s="58">
        <f>SUM(H9:H32)</f>
        <v>4195</v>
      </c>
      <c r="I33" s="60"/>
      <c r="J33" s="61">
        <f>SUM(J6:J32)</f>
        <v>6962</v>
      </c>
    </row>
    <row r="34" spans="1:11" ht="12.75" customHeight="1" x14ac:dyDescent="0.3">
      <c r="B34" s="27" t="s">
        <v>3</v>
      </c>
      <c r="C34" s="62">
        <v>6180</v>
      </c>
      <c r="D34" s="63">
        <v>6271</v>
      </c>
      <c r="E34" s="60"/>
      <c r="F34" s="60"/>
      <c r="G34" s="60"/>
      <c r="H34" s="60"/>
      <c r="I34" s="60"/>
      <c r="J34" s="64">
        <f>J33-J35</f>
        <v>6689</v>
      </c>
      <c r="K34" s="33"/>
    </row>
    <row r="35" spans="1:11" ht="12.75" customHeight="1" x14ac:dyDescent="0.3">
      <c r="B35" s="28" t="s">
        <v>29</v>
      </c>
      <c r="C35" s="87">
        <v>950</v>
      </c>
      <c r="D35" s="88">
        <v>901</v>
      </c>
      <c r="E35" s="60"/>
      <c r="F35" s="60"/>
      <c r="G35" s="60"/>
      <c r="H35" s="60"/>
      <c r="I35" s="60"/>
      <c r="J35" s="89">
        <v>273</v>
      </c>
      <c r="K35" s="19" t="s">
        <v>61</v>
      </c>
    </row>
    <row r="36" spans="1:11" ht="12.75" customHeight="1" x14ac:dyDescent="0.3">
      <c r="B36" s="23"/>
      <c r="C36" s="20"/>
      <c r="D36" s="37"/>
      <c r="E36" s="20"/>
      <c r="F36" s="20"/>
      <c r="G36" s="20"/>
      <c r="H36" s="20"/>
      <c r="I36" s="20"/>
      <c r="K36" s="18"/>
    </row>
    <row r="37" spans="1:11" s="16" customFormat="1" ht="12.75" customHeight="1" x14ac:dyDescent="0.3">
      <c r="A37" s="16" t="s">
        <v>39</v>
      </c>
      <c r="C37" s="65">
        <v>138.37</v>
      </c>
      <c r="D37" s="66">
        <v>137.62</v>
      </c>
      <c r="E37" s="67"/>
      <c r="F37" s="67"/>
      <c r="G37" s="67"/>
      <c r="H37" s="67"/>
      <c r="I37" s="67"/>
      <c r="J37" s="68">
        <v>137.66</v>
      </c>
    </row>
    <row r="38" spans="1:11" s="16" customFormat="1" ht="12.75" customHeight="1" x14ac:dyDescent="0.3">
      <c r="A38" s="16" t="s">
        <v>26</v>
      </c>
      <c r="C38" s="76">
        <f>C34/C37</f>
        <v>44.662860446628606</v>
      </c>
      <c r="D38" s="77">
        <v>45.57</v>
      </c>
      <c r="E38" s="17"/>
      <c r="F38" s="17"/>
      <c r="G38" s="17"/>
      <c r="H38" s="17"/>
      <c r="I38" s="17"/>
      <c r="J38" s="77">
        <f>J34/J37</f>
        <v>48.590730785994481</v>
      </c>
    </row>
    <row r="39" spans="1:11" s="16" customFormat="1" ht="12.75" customHeight="1" x14ac:dyDescent="0.3">
      <c r="A39" s="16" t="s">
        <v>33</v>
      </c>
      <c r="C39" s="76">
        <v>1.94</v>
      </c>
      <c r="D39" s="77">
        <v>0.9</v>
      </c>
      <c r="E39" s="17"/>
      <c r="F39" s="17"/>
      <c r="G39" s="17"/>
      <c r="H39" s="17"/>
      <c r="I39" s="17"/>
      <c r="J39" s="78">
        <f>J38-D38</f>
        <v>3.0207307859944805</v>
      </c>
      <c r="K39" s="69"/>
    </row>
    <row r="40" spans="1:11" s="16" customFormat="1" ht="12.75" customHeight="1" x14ac:dyDescent="0.3">
      <c r="A40" s="16" t="s">
        <v>43</v>
      </c>
      <c r="C40" s="70">
        <v>4.4999999999999998E-2</v>
      </c>
      <c r="D40" s="71">
        <v>0.02</v>
      </c>
      <c r="E40" s="72"/>
      <c r="F40" s="72"/>
      <c r="G40" s="72"/>
      <c r="H40" s="72"/>
      <c r="I40" s="72"/>
      <c r="J40" s="73">
        <f>J39/D38</f>
        <v>6.628770651732456E-2</v>
      </c>
      <c r="K40" s="69"/>
    </row>
    <row r="41" spans="1:11" ht="12.75" customHeight="1" x14ac:dyDescent="0.3">
      <c r="B41" s="16"/>
      <c r="C41" s="17"/>
      <c r="D41" s="17"/>
      <c r="E41" s="17"/>
      <c r="F41" s="17"/>
      <c r="G41" s="17"/>
      <c r="H41" s="17"/>
      <c r="I41" s="17"/>
      <c r="J41" s="30"/>
    </row>
    <row r="42" spans="1:11" ht="12.75" customHeight="1" x14ac:dyDescent="0.3">
      <c r="B42" s="81" t="s">
        <v>62</v>
      </c>
      <c r="C42" s="84">
        <v>10603</v>
      </c>
      <c r="J42" s="86"/>
    </row>
    <row r="43" spans="1:11" ht="12.75" customHeight="1" x14ac:dyDescent="0.3">
      <c r="B43" s="81" t="s">
        <v>63</v>
      </c>
      <c r="C43" s="84">
        <f>G33</f>
        <v>5468</v>
      </c>
      <c r="J43" s="85"/>
    </row>
    <row r="44" spans="1:11" ht="12.75" customHeight="1" x14ac:dyDescent="0.3">
      <c r="B44" s="81" t="s">
        <v>55</v>
      </c>
      <c r="C44" s="84">
        <f>H33</f>
        <v>4195</v>
      </c>
      <c r="J44" s="85"/>
    </row>
    <row r="45" spans="1:11" ht="12.75" customHeight="1" x14ac:dyDescent="0.3">
      <c r="B45" s="81" t="s">
        <v>68</v>
      </c>
      <c r="C45" s="84">
        <v>273</v>
      </c>
      <c r="J45" s="85"/>
    </row>
    <row r="46" spans="1:11" ht="12.75" customHeight="1" x14ac:dyDescent="0.3">
      <c r="B46" s="81" t="s">
        <v>69</v>
      </c>
      <c r="C46" s="84">
        <f>C42-C43-C44+C45</f>
        <v>1213</v>
      </c>
      <c r="D46" s="82"/>
      <c r="J46" s="85"/>
    </row>
    <row r="47" spans="1:11" ht="12.75" customHeight="1" x14ac:dyDescent="0.3">
      <c r="B47" s="34"/>
    </row>
    <row r="48" spans="1:11" ht="12.75" customHeight="1" x14ac:dyDescent="0.3">
      <c r="B48" s="34"/>
    </row>
    <row r="49" spans="2:2" ht="12.75" customHeight="1" x14ac:dyDescent="0.3">
      <c r="B49" s="34"/>
    </row>
    <row r="50" spans="2:2" ht="12.75" customHeight="1" x14ac:dyDescent="0.3">
      <c r="B50" s="34"/>
    </row>
    <row r="51" spans="2:2" ht="12.75" customHeight="1" x14ac:dyDescent="0.3">
      <c r="B51" s="34"/>
    </row>
    <row r="52" spans="2:2" ht="12.75" customHeight="1" x14ac:dyDescent="0.3"/>
    <row r="53" spans="2:2" ht="12.75" customHeight="1" x14ac:dyDescent="0.3"/>
    <row r="54" spans="2:2" ht="12.75" customHeight="1" x14ac:dyDescent="0.3"/>
    <row r="55" spans="2:2" ht="12.75" customHeight="1" x14ac:dyDescent="0.3"/>
    <row r="56" spans="2:2" ht="12.75" customHeight="1" x14ac:dyDescent="0.3"/>
    <row r="57" spans="2:2" ht="12.75" customHeight="1" x14ac:dyDescent="0.3"/>
    <row r="58" spans="2:2" ht="12.75" customHeight="1" x14ac:dyDescent="0.3"/>
    <row r="59" spans="2:2" ht="12.75" customHeight="1" x14ac:dyDescent="0.3"/>
    <row r="60" spans="2:2" ht="12.75" customHeight="1" x14ac:dyDescent="0.3"/>
    <row r="61" spans="2:2" ht="12.75" customHeight="1" x14ac:dyDescent="0.3"/>
    <row r="62" spans="2:2" ht="12.75" customHeight="1" x14ac:dyDescent="0.3"/>
    <row r="63" spans="2:2" ht="12.75" customHeight="1" x14ac:dyDescent="0.3"/>
    <row r="64" spans="2:2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</sheetData>
  <mergeCells count="5">
    <mergeCell ref="J2:J3"/>
    <mergeCell ref="H2:H5"/>
    <mergeCell ref="F2:F5"/>
    <mergeCell ref="E2:E5"/>
    <mergeCell ref="G2:G5"/>
  </mergeCells>
  <printOptions horizontalCentered="1"/>
  <pageMargins left="0.25" right="0.25" top="0.75" bottom="0.75" header="0.3" footer="0.3"/>
  <pageSetup scale="8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kempl</dc:creator>
  <cp:lastModifiedBy>Kempley Parish Council Parish Clerk</cp:lastModifiedBy>
  <cp:lastPrinted>2023-11-29T11:50:37Z</cp:lastPrinted>
  <dcterms:created xsi:type="dcterms:W3CDTF">2020-01-05T22:15:40Z</dcterms:created>
  <dcterms:modified xsi:type="dcterms:W3CDTF">2024-01-08T09:56:51Z</dcterms:modified>
</cp:coreProperties>
</file>